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1" yWindow="50" windowWidth="12246" windowHeight="6161" activeTab="1"/>
  </bookViews>
  <sheets>
    <sheet name="粗算" sheetId="1" r:id="rId1"/>
    <sheet name="細項" sheetId="2" r:id="rId2"/>
    <sheet name="工作表3" sheetId="3" r:id="rId3"/>
  </sheets>
  <calcPr calcId="124519"/>
</workbook>
</file>

<file path=xl/calcChain.xml><?xml version="1.0" encoding="utf-8"?>
<calcChain xmlns="http://schemas.openxmlformats.org/spreadsheetml/2006/main">
  <c r="N3" i="1"/>
  <c r="N10"/>
  <c r="N9"/>
  <c r="N8"/>
  <c r="N7"/>
  <c r="N6"/>
  <c r="N5"/>
  <c r="N4"/>
  <c r="D47" i="2" l="1"/>
  <c r="C12" i="1" l="1"/>
  <c r="B12"/>
</calcChain>
</file>

<file path=xl/sharedStrings.xml><?xml version="1.0" encoding="utf-8"?>
<sst xmlns="http://schemas.openxmlformats.org/spreadsheetml/2006/main" count="249" uniqueCount="132">
  <si>
    <t>比賽項目</t>
    <phoneticPr fontId="1" type="noConversion"/>
  </si>
  <si>
    <t>收入</t>
    <phoneticPr fontId="1" type="noConversion"/>
  </si>
  <si>
    <t>支出</t>
    <phoneticPr fontId="1" type="noConversion"/>
  </si>
  <si>
    <t>球具</t>
    <phoneticPr fontId="1" type="noConversion"/>
  </si>
  <si>
    <t>獎杯</t>
    <phoneticPr fontId="1" type="noConversion"/>
  </si>
  <si>
    <t>獎牌</t>
    <phoneticPr fontId="1" type="noConversion"/>
  </si>
  <si>
    <t>飲用水</t>
    <phoneticPr fontId="1" type="noConversion"/>
  </si>
  <si>
    <t>餘額</t>
    <phoneticPr fontId="1" type="noConversion"/>
  </si>
  <si>
    <t>男籃</t>
    <phoneticPr fontId="1" type="noConversion"/>
  </si>
  <si>
    <t>女籃</t>
    <phoneticPr fontId="1" type="noConversion"/>
  </si>
  <si>
    <t>男排</t>
    <phoneticPr fontId="1" type="noConversion"/>
  </si>
  <si>
    <t>女排</t>
    <phoneticPr fontId="1" type="noConversion"/>
  </si>
  <si>
    <t>混壘</t>
    <phoneticPr fontId="1" type="noConversion"/>
  </si>
  <si>
    <t>足球</t>
    <phoneticPr fontId="1" type="noConversion"/>
  </si>
  <si>
    <t>羽球</t>
    <phoneticPr fontId="1" type="noConversion"/>
  </si>
  <si>
    <t>電競</t>
    <phoneticPr fontId="1" type="noConversion"/>
  </si>
  <si>
    <t>總計</t>
    <phoneticPr fontId="1" type="noConversion"/>
  </si>
  <si>
    <t>識別證</t>
    <phoneticPr fontId="1" type="noConversion"/>
  </si>
  <si>
    <t>秩序冊</t>
    <phoneticPr fontId="1" type="noConversion"/>
  </si>
  <si>
    <t>便當</t>
    <phoneticPr fontId="1" type="noConversion"/>
  </si>
  <si>
    <t>急救箱</t>
    <phoneticPr fontId="1" type="noConversion"/>
  </si>
  <si>
    <t>行政雜支</t>
    <phoneticPr fontId="1" type="noConversion"/>
  </si>
  <si>
    <t>場地費</t>
    <phoneticPr fontId="1" type="noConversion"/>
  </si>
  <si>
    <t>場地清潔費</t>
    <phoneticPr fontId="1" type="noConversion"/>
  </si>
  <si>
    <t>基本人力</t>
    <phoneticPr fontId="1" type="noConversion"/>
  </si>
  <si>
    <t>場地管制人員費</t>
    <phoneticPr fontId="1" type="noConversion"/>
  </si>
  <si>
    <t>預  估  項  目</t>
  </si>
  <si>
    <t>經費用途</t>
  </si>
  <si>
    <t>物品名稱</t>
  </si>
  <si>
    <t>單價</t>
  </si>
  <si>
    <t>數量</t>
  </si>
  <si>
    <t>收入</t>
  </si>
  <si>
    <t>支出</t>
  </si>
  <si>
    <t>備註</t>
  </si>
  <si>
    <t>報名費</t>
  </si>
  <si>
    <t>--</t>
  </si>
  <si>
    <t>保證金</t>
  </si>
  <si>
    <t>籃球裁判(場)</t>
  </si>
  <si>
    <t>一場兩位</t>
  </si>
  <si>
    <t>排球裁判(場)</t>
  </si>
  <si>
    <t>預賽一場兩位</t>
  </si>
  <si>
    <t>壘球裁判(場)</t>
  </si>
  <si>
    <t>場地費用</t>
  </si>
  <si>
    <t>球具</t>
  </si>
  <si>
    <t>排球(膠球)</t>
  </si>
  <si>
    <t>壘球(打)</t>
  </si>
  <si>
    <t>記錄用具</t>
  </si>
  <si>
    <t>記錄紙、哨子、道具</t>
  </si>
  <si>
    <t>頒獎</t>
  </si>
  <si>
    <t>獎盃獎牌</t>
  </si>
  <si>
    <t>行政雜支</t>
  </si>
  <si>
    <t>識別證</t>
  </si>
  <si>
    <t>秩序冊</t>
  </si>
  <si>
    <t>秩序冊(本)</t>
  </si>
  <si>
    <t>飲用水</t>
  </si>
  <si>
    <t>便當</t>
  </si>
  <si>
    <t>急救箱</t>
  </si>
  <si>
    <t>藥品</t>
  </si>
  <si>
    <t>包含冰塊、急救用品等等</t>
  </si>
  <si>
    <t>報名費</t>
    <phoneticPr fontId="1" type="noConversion"/>
  </si>
  <si>
    <t>含男女籃、混壘、羽球、足球</t>
    <phoneticPr fontId="1" type="noConversion"/>
  </si>
  <si>
    <t>含男女排</t>
    <phoneticPr fontId="1" type="noConversion"/>
  </si>
  <si>
    <t>報名費</t>
    <phoneticPr fontId="1" type="noConversion"/>
  </si>
  <si>
    <t>--</t>
    <phoneticPr fontId="1" type="noConversion"/>
  </si>
  <si>
    <t>--</t>
    <phoneticPr fontId="1" type="noConversion"/>
  </si>
  <si>
    <t>電競</t>
    <phoneticPr fontId="1" type="noConversion"/>
  </si>
  <si>
    <t>淡江體育館</t>
    <phoneticPr fontId="1" type="noConversion"/>
  </si>
  <si>
    <t>--</t>
    <phoneticPr fontId="1" type="noConversion"/>
  </si>
  <si>
    <t>羽球</t>
    <phoneticPr fontId="1" type="noConversion"/>
  </si>
  <si>
    <t>x</t>
    <phoneticPr fontId="1" type="noConversion"/>
  </si>
  <si>
    <t>11/30排球+羽球基本人力3718/2=1859</t>
    <phoneticPr fontId="1" type="noConversion"/>
  </si>
  <si>
    <t>12/1排球+羽球+籃球基本人力3718/3=1240</t>
    <phoneticPr fontId="1" type="noConversion"/>
  </si>
  <si>
    <t>裁判費</t>
    <phoneticPr fontId="1" type="noConversion"/>
  </si>
  <si>
    <t>記錄用具</t>
    <phoneticPr fontId="1" type="noConversion"/>
  </si>
  <si>
    <t>雜支</t>
    <phoneticPr fontId="1" type="noConversion"/>
  </si>
  <si>
    <t>*場地費+場地清潔費+基本人力+場地管制人員費=場地費用</t>
    <phoneticPr fontId="1" type="noConversion"/>
  </si>
  <si>
    <t>活動組別</t>
    <phoneticPr fontId="1" type="noConversion"/>
  </si>
  <si>
    <t>財務組</t>
    <phoneticPr fontId="1" type="noConversion"/>
  </si>
  <si>
    <t>場器組</t>
    <phoneticPr fontId="1" type="noConversion"/>
  </si>
  <si>
    <t>飲用水(桶裝)</t>
    <phoneticPr fontId="1" type="noConversion"/>
  </si>
  <si>
    <t>足球、壘球</t>
    <phoneticPr fontId="1" type="noConversion"/>
  </si>
  <si>
    <t>生活組</t>
    <phoneticPr fontId="1" type="noConversion"/>
  </si>
  <si>
    <t>飲用水(罐裝)</t>
    <phoneticPr fontId="1" type="noConversion"/>
  </si>
  <si>
    <t>所有參賽隊伍</t>
    <phoneticPr fontId="1" type="noConversion"/>
  </si>
  <si>
    <t>場器組</t>
    <phoneticPr fontId="1" type="noConversion"/>
  </si>
  <si>
    <t>行政組</t>
    <phoneticPr fontId="1" type="noConversion"/>
  </si>
  <si>
    <t>行政組</t>
    <phoneticPr fontId="1" type="noConversion"/>
  </si>
  <si>
    <t>生活組</t>
    <phoneticPr fontId="1" type="noConversion"/>
  </si>
  <si>
    <t>便當</t>
    <phoneticPr fontId="1" type="noConversion"/>
  </si>
  <si>
    <t>行政組</t>
    <phoneticPr fontId="1" type="noConversion"/>
  </si>
  <si>
    <t>預估收入總額</t>
    <phoneticPr fontId="1" type="noConversion"/>
  </si>
  <si>
    <t>支出預算總額</t>
    <phoneticPr fontId="1" type="noConversion"/>
  </si>
  <si>
    <t>支出預算總額與預估收入總額差額</t>
    <phoneticPr fontId="1" type="noConversion"/>
  </si>
  <si>
    <t>場器組</t>
    <phoneticPr fontId="1" type="noConversion"/>
  </si>
  <si>
    <t>淡江體育館</t>
    <phoneticPr fontId="1" type="noConversion"/>
  </si>
  <si>
    <t>--</t>
    <phoneticPr fontId="1" type="noConversion"/>
  </si>
  <si>
    <t>排球</t>
    <phoneticPr fontId="1" type="noConversion"/>
  </si>
  <si>
    <t>場器組</t>
    <phoneticPr fontId="1" type="noConversion"/>
  </si>
  <si>
    <t>真理體育館(小時)</t>
    <phoneticPr fontId="1" type="noConversion"/>
  </si>
  <si>
    <t>--</t>
    <phoneticPr fontId="1" type="noConversion"/>
  </si>
  <si>
    <t>女籃場地</t>
    <phoneticPr fontId="1" type="noConversion"/>
  </si>
  <si>
    <t>百齡壘球場(天)</t>
    <phoneticPr fontId="1" type="noConversion"/>
  </si>
  <si>
    <t>兩天比賽，含清潔費、比賽器材</t>
    <phoneticPr fontId="1" type="noConversion"/>
  </si>
  <si>
    <t>足球</t>
    <phoneticPr fontId="1" type="noConversion"/>
  </si>
  <si>
    <t>光纖網路咖啡館(天)</t>
    <phoneticPr fontId="1" type="noConversion"/>
  </si>
  <si>
    <t>電競</t>
    <phoneticPr fontId="1" type="noConversion"/>
  </si>
  <si>
    <t>賽務組</t>
    <phoneticPr fontId="1" type="noConversion"/>
  </si>
  <si>
    <t>裁判費</t>
    <phoneticPr fontId="1" type="noConversion"/>
  </si>
  <si>
    <t>籃球裁判長(天)</t>
    <phoneticPr fontId="1" type="noConversion"/>
  </si>
  <si>
    <t>決賽每場增加兩位線審</t>
    <phoneticPr fontId="1" type="noConversion"/>
  </si>
  <si>
    <t>足球裁判(天)</t>
    <phoneticPr fontId="1" type="noConversion"/>
  </si>
  <si>
    <t>羽球裁判(場)</t>
    <phoneticPr fontId="1" type="noConversion"/>
  </si>
  <si>
    <t>籃球(6號)</t>
    <phoneticPr fontId="1" type="noConversion"/>
  </si>
  <si>
    <t>籃球(7號)</t>
    <phoneticPr fontId="1" type="noConversion"/>
  </si>
  <si>
    <t>羽球</t>
    <phoneticPr fontId="1" type="noConversion"/>
  </si>
  <si>
    <t>22座獎盃、23面獎牌</t>
    <phoneticPr fontId="1" type="noConversion"/>
  </si>
  <si>
    <t>生活組</t>
    <phoneticPr fontId="1" type="noConversion"/>
  </si>
  <si>
    <t>含裁判及工作人員</t>
    <phoneticPr fontId="1" type="noConversion"/>
  </si>
  <si>
    <t>含工人證、選手證、教練證、經理證</t>
    <phoneticPr fontId="1" type="noConversion"/>
  </si>
  <si>
    <t>郵資、一.二領會議資料、海報</t>
    <phoneticPr fontId="1" type="noConversion"/>
  </si>
  <si>
    <t>北投國中(兩小時)</t>
    <phoneticPr fontId="1" type="noConversion"/>
  </si>
  <si>
    <t>淡江體育館</t>
  </si>
  <si>
    <t>籃球</t>
    <phoneticPr fontId="1" type="noConversion"/>
  </si>
  <si>
    <t>共83隊，賽後歸還</t>
    <phoneticPr fontId="1" type="noConversion"/>
  </si>
  <si>
    <t>籃球，賽後歸還</t>
    <phoneticPr fontId="1" type="noConversion"/>
  </si>
  <si>
    <t>場器組</t>
    <phoneticPr fontId="1" type="noConversion"/>
  </si>
  <si>
    <t>羽球，賽後歸還</t>
    <phoneticPr fontId="1" type="noConversion"/>
  </si>
  <si>
    <t>排球，賽後歸還</t>
    <phoneticPr fontId="1" type="noConversion"/>
  </si>
  <si>
    <t>足球，賽後歸還</t>
    <phoneticPr fontId="1" type="noConversion"/>
  </si>
  <si>
    <t>電競裁判(人)</t>
    <phoneticPr fontId="1" type="noConversion"/>
  </si>
  <si>
    <t>北投國中</t>
    <phoneticPr fontId="1" type="noConversion"/>
  </si>
  <si>
    <t>32700/8=4087.5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</si>
</sst>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2"/>
      <charset val="136"/>
      <scheme val="minor"/>
    </font>
    <font>
      <b/>
      <sz val="14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1" xfId="0" quotePrefix="1" applyBorder="1">
      <alignment vertical="center"/>
    </xf>
    <xf numFmtId="0" fontId="0" fillId="0" borderId="7" xfId="0" quotePrefix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quotePrefix="1" applyFont="1" applyFill="1" applyBorder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M24" sqref="M24"/>
    </sheetView>
  </sheetViews>
  <sheetFormatPr defaultRowHeight="16.3"/>
  <cols>
    <col min="1" max="1" width="6.5546875" customWidth="1"/>
    <col min="2" max="2" width="9.21875" customWidth="1"/>
    <col min="5" max="5" width="12.44140625" customWidth="1"/>
    <col min="6" max="6" width="10.88671875" customWidth="1"/>
    <col min="7" max="7" width="17.109375" customWidth="1"/>
    <col min="14" max="14" width="11.21875" customWidth="1"/>
    <col min="15" max="15" width="11.33203125" bestFit="1" customWidth="1"/>
  </cols>
  <sheetData>
    <row r="1" spans="1:15" ht="18.2">
      <c r="A1" s="31" t="s">
        <v>0</v>
      </c>
      <c r="B1" s="30"/>
      <c r="C1" s="30" t="s">
        <v>1</v>
      </c>
      <c r="D1" s="34" t="s">
        <v>2</v>
      </c>
      <c r="E1" s="35"/>
      <c r="F1" s="35"/>
      <c r="G1" s="35"/>
      <c r="H1" s="35"/>
      <c r="I1" s="35"/>
      <c r="J1" s="35"/>
      <c r="K1" s="35"/>
      <c r="L1" s="35"/>
      <c r="M1" s="36"/>
      <c r="N1" s="32" t="s">
        <v>2</v>
      </c>
      <c r="O1" s="30" t="s">
        <v>7</v>
      </c>
    </row>
    <row r="2" spans="1:15" ht="18.2">
      <c r="A2" s="30"/>
      <c r="B2" s="30"/>
      <c r="C2" s="30"/>
      <c r="D2" s="21" t="s">
        <v>22</v>
      </c>
      <c r="E2" s="22" t="s">
        <v>23</v>
      </c>
      <c r="F2" s="22" t="s">
        <v>24</v>
      </c>
      <c r="G2" s="22" t="s">
        <v>25</v>
      </c>
      <c r="H2" s="9" t="s">
        <v>72</v>
      </c>
      <c r="I2" s="9" t="s">
        <v>3</v>
      </c>
      <c r="J2" s="9" t="s">
        <v>4</v>
      </c>
      <c r="K2" s="9" t="s">
        <v>5</v>
      </c>
      <c r="L2" s="9" t="s">
        <v>6</v>
      </c>
      <c r="M2" s="23" t="s">
        <v>74</v>
      </c>
      <c r="N2" s="33"/>
      <c r="O2" s="30"/>
    </row>
    <row r="3" spans="1:15" ht="18.2">
      <c r="A3" s="9" t="s">
        <v>8</v>
      </c>
      <c r="B3" s="9">
        <v>16</v>
      </c>
      <c r="C3" s="9">
        <v>56000</v>
      </c>
      <c r="D3" s="9">
        <v>10800</v>
      </c>
      <c r="E3" s="5">
        <v>1500</v>
      </c>
      <c r="F3" s="5">
        <v>1240</v>
      </c>
      <c r="G3" s="5">
        <v>2398</v>
      </c>
      <c r="H3" s="9">
        <v>27600</v>
      </c>
      <c r="I3" s="9">
        <v>5700</v>
      </c>
      <c r="J3" s="9">
        <v>3000</v>
      </c>
      <c r="K3" s="9">
        <v>200</v>
      </c>
      <c r="L3" s="9">
        <v>2160</v>
      </c>
      <c r="M3" s="9">
        <v>4087.5</v>
      </c>
      <c r="N3" s="9">
        <f>SUM(D3:M3)</f>
        <v>58685.5</v>
      </c>
      <c r="O3" s="9">
        <v>-2685.5</v>
      </c>
    </row>
    <row r="4" spans="1:15" ht="18.2">
      <c r="A4" s="9" t="s">
        <v>9</v>
      </c>
      <c r="B4" s="9">
        <v>8</v>
      </c>
      <c r="C4" s="9">
        <v>28000</v>
      </c>
      <c r="D4" s="9">
        <v>24000</v>
      </c>
      <c r="E4" s="5" t="s">
        <v>69</v>
      </c>
      <c r="F4" s="5">
        <v>856</v>
      </c>
      <c r="G4" s="5" t="s">
        <v>69</v>
      </c>
      <c r="H4" s="9">
        <v>14800</v>
      </c>
      <c r="I4" s="9">
        <v>2700</v>
      </c>
      <c r="J4" s="9">
        <v>3000</v>
      </c>
      <c r="K4" s="9">
        <v>200</v>
      </c>
      <c r="L4" s="9">
        <v>1080</v>
      </c>
      <c r="M4" s="9">
        <v>4087.5</v>
      </c>
      <c r="N4" s="9">
        <f t="shared" ref="N4:N10" si="0">SUM(D4:M4)</f>
        <v>50723.5</v>
      </c>
      <c r="O4" s="9">
        <v>-22723.5</v>
      </c>
    </row>
    <row r="5" spans="1:15" ht="18.2" customHeight="1">
      <c r="A5" s="9" t="s">
        <v>10</v>
      </c>
      <c r="B5" s="9">
        <v>13</v>
      </c>
      <c r="C5" s="9">
        <v>52000</v>
      </c>
      <c r="D5" s="10">
        <v>7200</v>
      </c>
      <c r="E5" s="5">
        <v>1500</v>
      </c>
      <c r="F5" s="24">
        <v>1550</v>
      </c>
      <c r="G5" s="5">
        <v>1199</v>
      </c>
      <c r="H5" s="9">
        <v>13200</v>
      </c>
      <c r="I5" s="10">
        <v>1290</v>
      </c>
      <c r="J5" s="9">
        <v>3000</v>
      </c>
      <c r="K5" s="9">
        <v>400</v>
      </c>
      <c r="L5" s="9">
        <v>1890</v>
      </c>
      <c r="M5" s="9">
        <v>4087.5</v>
      </c>
      <c r="N5" s="9">
        <f t="shared" si="0"/>
        <v>35316.5</v>
      </c>
      <c r="O5" s="9">
        <v>16683.5</v>
      </c>
    </row>
    <row r="6" spans="1:15" ht="18.2">
      <c r="A6" s="9" t="s">
        <v>11</v>
      </c>
      <c r="B6" s="9">
        <v>12</v>
      </c>
      <c r="C6" s="9">
        <v>48000</v>
      </c>
      <c r="D6" s="10">
        <v>7200</v>
      </c>
      <c r="E6" s="5">
        <v>1500</v>
      </c>
      <c r="F6" s="24">
        <v>1550</v>
      </c>
      <c r="G6" s="5">
        <v>1199</v>
      </c>
      <c r="H6" s="9">
        <v>10800</v>
      </c>
      <c r="I6" s="10">
        <v>1290</v>
      </c>
      <c r="J6" s="9">
        <v>3000</v>
      </c>
      <c r="K6" s="9">
        <v>400</v>
      </c>
      <c r="L6" s="9">
        <v>1800</v>
      </c>
      <c r="M6" s="9">
        <v>4087.5</v>
      </c>
      <c r="N6" s="9">
        <f t="shared" si="0"/>
        <v>32826.5</v>
      </c>
      <c r="O6" s="9">
        <v>15173.5</v>
      </c>
    </row>
    <row r="7" spans="1:15" ht="18.2">
      <c r="A7" s="9" t="s">
        <v>12</v>
      </c>
      <c r="B7" s="9">
        <v>15</v>
      </c>
      <c r="C7" s="9">
        <v>52500</v>
      </c>
      <c r="D7" s="9">
        <v>21100</v>
      </c>
      <c r="E7" s="5" t="s">
        <v>69</v>
      </c>
      <c r="F7" s="5" t="s">
        <v>69</v>
      </c>
      <c r="G7" s="5" t="s">
        <v>69</v>
      </c>
      <c r="H7" s="9">
        <v>24000</v>
      </c>
      <c r="I7" s="9">
        <v>5200</v>
      </c>
      <c r="J7" s="9">
        <v>3000</v>
      </c>
      <c r="K7" s="9">
        <v>200</v>
      </c>
      <c r="L7" s="9">
        <v>4830</v>
      </c>
      <c r="M7" s="9">
        <v>4087.5</v>
      </c>
      <c r="N7" s="9">
        <f t="shared" si="0"/>
        <v>62417.5</v>
      </c>
      <c r="O7" s="9">
        <v>-9917.5</v>
      </c>
    </row>
    <row r="8" spans="1:15" ht="18.2">
      <c r="A8" s="9" t="s">
        <v>13</v>
      </c>
      <c r="B8" s="9">
        <v>4</v>
      </c>
      <c r="C8" s="9">
        <v>14000</v>
      </c>
      <c r="D8" s="9">
        <v>3850</v>
      </c>
      <c r="E8" s="5" t="s">
        <v>69</v>
      </c>
      <c r="F8" s="5" t="s">
        <v>69</v>
      </c>
      <c r="G8" s="5" t="s">
        <v>69</v>
      </c>
      <c r="H8" s="9">
        <v>8000</v>
      </c>
      <c r="I8" s="9">
        <v>1800</v>
      </c>
      <c r="J8" s="9">
        <v>3000</v>
      </c>
      <c r="K8" s="9">
        <v>200</v>
      </c>
      <c r="L8" s="9">
        <v>840</v>
      </c>
      <c r="M8" s="9">
        <v>4087.5</v>
      </c>
      <c r="N8" s="9">
        <f t="shared" si="0"/>
        <v>21777.5</v>
      </c>
      <c r="O8" s="9">
        <v>-7777.5</v>
      </c>
    </row>
    <row r="9" spans="1:15" ht="18.2">
      <c r="A9" s="9" t="s">
        <v>14</v>
      </c>
      <c r="B9" s="9">
        <v>11</v>
      </c>
      <c r="C9" s="9">
        <v>38500</v>
      </c>
      <c r="D9" s="9">
        <v>18162</v>
      </c>
      <c r="E9" s="5">
        <v>3000</v>
      </c>
      <c r="F9" s="5">
        <v>3099</v>
      </c>
      <c r="G9" s="5">
        <v>1744</v>
      </c>
      <c r="H9" s="9">
        <v>18400</v>
      </c>
      <c r="I9" s="9">
        <v>7350</v>
      </c>
      <c r="J9" s="9">
        <v>3000</v>
      </c>
      <c r="K9" s="5" t="s">
        <v>69</v>
      </c>
      <c r="L9" s="9">
        <v>1710</v>
      </c>
      <c r="M9" s="9">
        <v>4087.5</v>
      </c>
      <c r="N9" s="9">
        <f t="shared" si="0"/>
        <v>60552.5</v>
      </c>
      <c r="O9" s="9">
        <v>-22052.5</v>
      </c>
    </row>
    <row r="10" spans="1:15" ht="18.2">
      <c r="A10" s="9" t="s">
        <v>15</v>
      </c>
      <c r="B10" s="9">
        <v>4</v>
      </c>
      <c r="C10" s="9">
        <v>6000</v>
      </c>
      <c r="D10" s="9">
        <v>2500</v>
      </c>
      <c r="E10" s="5" t="s">
        <v>69</v>
      </c>
      <c r="F10" s="5" t="s">
        <v>69</v>
      </c>
      <c r="G10" s="5" t="s">
        <v>69</v>
      </c>
      <c r="H10" s="9">
        <v>1500</v>
      </c>
      <c r="I10" s="5" t="s">
        <v>69</v>
      </c>
      <c r="J10" s="9">
        <v>1200</v>
      </c>
      <c r="K10" s="9">
        <v>1400</v>
      </c>
      <c r="L10" s="5" t="s">
        <v>69</v>
      </c>
      <c r="M10" s="9">
        <v>4087.5</v>
      </c>
      <c r="N10" s="9">
        <f t="shared" si="0"/>
        <v>10687.5</v>
      </c>
      <c r="O10" s="9">
        <v>-4687.5</v>
      </c>
    </row>
    <row r="11" spans="1:15" ht="18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.2">
      <c r="A12" s="9" t="s">
        <v>16</v>
      </c>
      <c r="B12" s="9">
        <f>SUM(B3:B11)</f>
        <v>83</v>
      </c>
      <c r="C12" s="9">
        <f>SUM(C3:C11)</f>
        <v>295000</v>
      </c>
      <c r="D12" s="9">
        <v>94812</v>
      </c>
      <c r="E12" s="9">
        <v>7500</v>
      </c>
      <c r="F12" s="9">
        <v>8295</v>
      </c>
      <c r="G12" s="9">
        <v>6540</v>
      </c>
      <c r="H12" s="9">
        <v>118300</v>
      </c>
      <c r="I12" s="9">
        <v>25530</v>
      </c>
      <c r="J12" s="9">
        <v>22200</v>
      </c>
      <c r="K12" s="9">
        <v>3000</v>
      </c>
      <c r="L12" s="9">
        <v>14310</v>
      </c>
      <c r="M12" s="9">
        <v>32700</v>
      </c>
      <c r="N12" s="9">
        <v>332987</v>
      </c>
      <c r="O12" s="9">
        <v>-37987</v>
      </c>
    </row>
    <row r="13" spans="1:15" ht="18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5" spans="1:15">
      <c r="A15" s="37" t="s">
        <v>74</v>
      </c>
      <c r="B15" s="1" t="s">
        <v>73</v>
      </c>
      <c r="C15" s="1">
        <v>1000</v>
      </c>
      <c r="D15" s="38" t="s">
        <v>131</v>
      </c>
      <c r="E15" s="39"/>
      <c r="F15" s="4"/>
      <c r="G15" s="29" t="s">
        <v>70</v>
      </c>
      <c r="H15" s="29"/>
      <c r="I15" s="29"/>
    </row>
    <row r="16" spans="1:15">
      <c r="A16" s="37"/>
      <c r="B16" s="1" t="s">
        <v>17</v>
      </c>
      <c r="C16" s="1">
        <v>2000</v>
      </c>
      <c r="D16" s="40"/>
      <c r="E16" s="41"/>
      <c r="F16" s="4"/>
      <c r="G16" s="4"/>
      <c r="H16" s="4"/>
    </row>
    <row r="17" spans="1:12">
      <c r="A17" s="37"/>
      <c r="B17" s="1" t="s">
        <v>18</v>
      </c>
      <c r="C17" s="1">
        <v>4000</v>
      </c>
      <c r="D17" s="40"/>
      <c r="E17" s="41"/>
      <c r="F17" s="4"/>
      <c r="G17" s="12" t="s">
        <v>71</v>
      </c>
      <c r="H17" s="12"/>
      <c r="I17" s="12"/>
    </row>
    <row r="18" spans="1:12">
      <c r="A18" s="37"/>
      <c r="B18" s="1" t="s">
        <v>19</v>
      </c>
      <c r="C18" s="1">
        <v>21350</v>
      </c>
      <c r="D18" s="40"/>
      <c r="E18" s="41"/>
      <c r="F18" s="4"/>
      <c r="G18" s="4"/>
      <c r="H18" s="4"/>
    </row>
    <row r="19" spans="1:12">
      <c r="A19" s="37"/>
      <c r="B19" s="1" t="s">
        <v>20</v>
      </c>
      <c r="C19" s="1">
        <v>1350</v>
      </c>
      <c r="D19" s="40"/>
      <c r="E19" s="41"/>
      <c r="F19" s="4"/>
      <c r="G19" s="29" t="s">
        <v>75</v>
      </c>
      <c r="H19" s="29"/>
      <c r="I19" s="29"/>
      <c r="J19" s="29"/>
      <c r="K19" s="29"/>
      <c r="L19" s="29"/>
    </row>
    <row r="20" spans="1:12">
      <c r="A20" s="37"/>
      <c r="B20" s="1" t="s">
        <v>21</v>
      </c>
      <c r="C20" s="1">
        <v>3000</v>
      </c>
      <c r="D20" s="42"/>
      <c r="E20" s="43"/>
      <c r="F20" s="4"/>
      <c r="G20" s="4"/>
      <c r="H20" s="4"/>
    </row>
    <row r="21" spans="1:12">
      <c r="A21" s="25"/>
      <c r="B21" s="26"/>
      <c r="C21" s="27"/>
      <c r="D21" s="28"/>
      <c r="E21" s="28"/>
      <c r="F21" s="4"/>
      <c r="G21" s="4"/>
      <c r="H21" s="4"/>
    </row>
    <row r="22" spans="1:12">
      <c r="A22" s="25"/>
      <c r="B22" s="26"/>
      <c r="C22" s="26"/>
      <c r="D22" s="28"/>
      <c r="E22" s="28"/>
      <c r="G22" s="11"/>
    </row>
  </sheetData>
  <mergeCells count="9">
    <mergeCell ref="G19:L19"/>
    <mergeCell ref="O1:O2"/>
    <mergeCell ref="A1:B2"/>
    <mergeCell ref="C1:C2"/>
    <mergeCell ref="G15:I15"/>
    <mergeCell ref="N1:N2"/>
    <mergeCell ref="D1:M1"/>
    <mergeCell ref="A15:A20"/>
    <mergeCell ref="D15:E20"/>
  </mergeCells>
  <phoneticPr fontId="1" type="noConversion"/>
  <pageMargins left="0.25" right="0.25" top="0.75" bottom="0.75" header="0.3" footer="0.3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22" workbookViewId="0">
      <selection activeCell="M36" sqref="M36"/>
    </sheetView>
  </sheetViews>
  <sheetFormatPr defaultRowHeight="16.3"/>
  <cols>
    <col min="3" max="3" width="18.88671875" customWidth="1"/>
    <col min="8" max="8" width="34.6640625" customWidth="1"/>
  </cols>
  <sheetData>
    <row r="1" spans="1:8">
      <c r="A1" s="37" t="s">
        <v>26</v>
      </c>
      <c r="B1" s="37"/>
      <c r="C1" s="37"/>
      <c r="D1" s="37"/>
      <c r="E1" s="37"/>
      <c r="F1" s="37"/>
      <c r="G1" s="37"/>
      <c r="H1" s="37"/>
    </row>
    <row r="2" spans="1:8">
      <c r="A2" s="1" t="s">
        <v>76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</row>
    <row r="3" spans="1:8">
      <c r="A3" s="1" t="s">
        <v>77</v>
      </c>
      <c r="B3" s="1" t="s">
        <v>34</v>
      </c>
      <c r="C3" s="1" t="s">
        <v>59</v>
      </c>
      <c r="D3" s="1">
        <v>3500</v>
      </c>
      <c r="E3" s="1">
        <v>54</v>
      </c>
      <c r="F3" s="1">
        <v>189000</v>
      </c>
      <c r="G3" s="1" t="s">
        <v>35</v>
      </c>
      <c r="H3" s="1" t="s">
        <v>60</v>
      </c>
    </row>
    <row r="4" spans="1:8">
      <c r="A4" s="1" t="s">
        <v>77</v>
      </c>
      <c r="B4" s="1" t="s">
        <v>34</v>
      </c>
      <c r="C4" s="1" t="s">
        <v>34</v>
      </c>
      <c r="D4" s="1">
        <v>4000</v>
      </c>
      <c r="E4" s="1">
        <v>25</v>
      </c>
      <c r="F4" s="1">
        <v>100000</v>
      </c>
      <c r="G4" s="7" t="s">
        <v>64</v>
      </c>
      <c r="H4" s="1" t="s">
        <v>61</v>
      </c>
    </row>
    <row r="5" spans="1:8">
      <c r="A5" s="1" t="s">
        <v>77</v>
      </c>
      <c r="B5" s="1" t="s">
        <v>62</v>
      </c>
      <c r="C5" s="1" t="s">
        <v>62</v>
      </c>
      <c r="D5" s="1">
        <v>1500</v>
      </c>
      <c r="E5" s="1">
        <v>4</v>
      </c>
      <c r="F5" s="1">
        <v>6000</v>
      </c>
      <c r="G5" s="7" t="s">
        <v>63</v>
      </c>
      <c r="H5" s="1" t="s">
        <v>65</v>
      </c>
    </row>
    <row r="6" spans="1:8">
      <c r="A6" s="19" t="s">
        <v>77</v>
      </c>
      <c r="B6" s="19" t="s">
        <v>36</v>
      </c>
      <c r="C6" s="19" t="s">
        <v>36</v>
      </c>
      <c r="D6" s="19">
        <v>1000</v>
      </c>
      <c r="E6" s="18">
        <v>83</v>
      </c>
      <c r="F6" s="18">
        <v>83000</v>
      </c>
      <c r="G6" s="18" t="s">
        <v>35</v>
      </c>
      <c r="H6" s="18" t="s">
        <v>123</v>
      </c>
    </row>
    <row r="7" spans="1:8">
      <c r="A7" s="1" t="s">
        <v>78</v>
      </c>
      <c r="B7" s="1" t="s">
        <v>42</v>
      </c>
      <c r="C7" s="1" t="s">
        <v>66</v>
      </c>
      <c r="D7" s="1">
        <v>15938</v>
      </c>
      <c r="E7" s="14">
        <v>1</v>
      </c>
      <c r="F7" s="14" t="s">
        <v>35</v>
      </c>
      <c r="G7" s="14">
        <v>15938</v>
      </c>
      <c r="H7" s="14" t="s">
        <v>122</v>
      </c>
    </row>
    <row r="8" spans="1:8">
      <c r="A8" s="1" t="s">
        <v>78</v>
      </c>
      <c r="B8" s="1" t="s">
        <v>42</v>
      </c>
      <c r="C8" s="1" t="s">
        <v>66</v>
      </c>
      <c r="D8" s="6">
        <v>26005</v>
      </c>
      <c r="E8" s="6">
        <v>1</v>
      </c>
      <c r="F8" s="8" t="s">
        <v>67</v>
      </c>
      <c r="G8" s="6">
        <v>26005</v>
      </c>
      <c r="H8" s="6" t="s">
        <v>68</v>
      </c>
    </row>
    <row r="9" spans="1:8">
      <c r="A9" s="13" t="s">
        <v>93</v>
      </c>
      <c r="B9" s="14" t="s">
        <v>42</v>
      </c>
      <c r="C9" s="14" t="s">
        <v>94</v>
      </c>
      <c r="D9" s="14">
        <v>22898</v>
      </c>
      <c r="E9" s="14">
        <v>1</v>
      </c>
      <c r="F9" s="15" t="s">
        <v>95</v>
      </c>
      <c r="G9" s="14">
        <v>22898</v>
      </c>
      <c r="H9" s="14" t="s">
        <v>96</v>
      </c>
    </row>
    <row r="10" spans="1:8">
      <c r="A10" s="14" t="s">
        <v>97</v>
      </c>
      <c r="B10" s="14" t="s">
        <v>42</v>
      </c>
      <c r="C10" s="14" t="s">
        <v>98</v>
      </c>
      <c r="D10" s="14">
        <v>3109</v>
      </c>
      <c r="E10" s="14">
        <v>8</v>
      </c>
      <c r="F10" s="15" t="s">
        <v>99</v>
      </c>
      <c r="G10" s="14">
        <v>24856</v>
      </c>
      <c r="H10" s="14" t="s">
        <v>100</v>
      </c>
    </row>
    <row r="11" spans="1:8">
      <c r="A11" s="14" t="s">
        <v>97</v>
      </c>
      <c r="B11" s="14" t="s">
        <v>42</v>
      </c>
      <c r="C11" s="14" t="s">
        <v>101</v>
      </c>
      <c r="D11" s="14">
        <v>10550</v>
      </c>
      <c r="E11" s="14">
        <v>2</v>
      </c>
      <c r="F11" s="14" t="s">
        <v>35</v>
      </c>
      <c r="G11" s="14">
        <v>21100</v>
      </c>
      <c r="H11" s="14" t="s">
        <v>102</v>
      </c>
    </row>
    <row r="12" spans="1:8">
      <c r="A12" s="14" t="s">
        <v>97</v>
      </c>
      <c r="B12" s="16" t="s">
        <v>42</v>
      </c>
      <c r="C12" s="16" t="s">
        <v>120</v>
      </c>
      <c r="D12" s="16">
        <v>550</v>
      </c>
      <c r="E12" s="16">
        <v>7</v>
      </c>
      <c r="F12" s="17" t="s">
        <v>99</v>
      </c>
      <c r="G12" s="16">
        <v>3850</v>
      </c>
      <c r="H12" s="16" t="s">
        <v>103</v>
      </c>
    </row>
    <row r="13" spans="1:8">
      <c r="A13" s="14" t="s">
        <v>97</v>
      </c>
      <c r="B13" s="14" t="s">
        <v>42</v>
      </c>
      <c r="C13" s="14" t="s">
        <v>104</v>
      </c>
      <c r="D13" s="14">
        <v>2500</v>
      </c>
      <c r="E13" s="14">
        <v>1</v>
      </c>
      <c r="F13" s="15" t="s">
        <v>99</v>
      </c>
      <c r="G13" s="14">
        <v>2500</v>
      </c>
      <c r="H13" s="14" t="s">
        <v>105</v>
      </c>
    </row>
    <row r="14" spans="1:8">
      <c r="A14" s="18" t="s">
        <v>78</v>
      </c>
      <c r="B14" s="18" t="s">
        <v>36</v>
      </c>
      <c r="C14" s="18" t="s">
        <v>121</v>
      </c>
      <c r="D14" s="18">
        <v>10800</v>
      </c>
      <c r="E14" s="18" t="s">
        <v>35</v>
      </c>
      <c r="F14" s="15" t="s">
        <v>63</v>
      </c>
      <c r="G14" s="18">
        <v>10800</v>
      </c>
      <c r="H14" s="18" t="s">
        <v>124</v>
      </c>
    </row>
    <row r="15" spans="1:8">
      <c r="A15" s="18" t="s">
        <v>125</v>
      </c>
      <c r="B15" s="18" t="s">
        <v>36</v>
      </c>
      <c r="C15" s="18" t="s">
        <v>121</v>
      </c>
      <c r="D15" s="18">
        <v>11200</v>
      </c>
      <c r="E15" s="18" t="s">
        <v>35</v>
      </c>
      <c r="F15" s="15" t="s">
        <v>63</v>
      </c>
      <c r="G15" s="18">
        <v>11200</v>
      </c>
      <c r="H15" s="18" t="s">
        <v>126</v>
      </c>
    </row>
    <row r="16" spans="1:8">
      <c r="A16" s="18" t="s">
        <v>125</v>
      </c>
      <c r="B16" s="18" t="s">
        <v>36</v>
      </c>
      <c r="C16" s="18" t="s">
        <v>121</v>
      </c>
      <c r="D16" s="18">
        <v>14400</v>
      </c>
      <c r="E16" s="18" t="s">
        <v>35</v>
      </c>
      <c r="F16" s="15" t="s">
        <v>63</v>
      </c>
      <c r="G16" s="18">
        <v>14400</v>
      </c>
      <c r="H16" s="18" t="s">
        <v>127</v>
      </c>
    </row>
    <row r="17" spans="1:8">
      <c r="A17" s="18" t="s">
        <v>125</v>
      </c>
      <c r="B17" s="18" t="s">
        <v>36</v>
      </c>
      <c r="C17" s="20" t="s">
        <v>130</v>
      </c>
      <c r="D17" s="18">
        <v>10000</v>
      </c>
      <c r="E17" s="18" t="s">
        <v>35</v>
      </c>
      <c r="F17" s="15" t="s">
        <v>63</v>
      </c>
      <c r="G17" s="18">
        <v>10000</v>
      </c>
      <c r="H17" s="18" t="s">
        <v>128</v>
      </c>
    </row>
    <row r="18" spans="1:8">
      <c r="A18" s="14" t="s">
        <v>106</v>
      </c>
      <c r="B18" s="14" t="s">
        <v>107</v>
      </c>
      <c r="C18" s="14" t="s">
        <v>37</v>
      </c>
      <c r="D18" s="14">
        <v>800</v>
      </c>
      <c r="E18" s="14">
        <v>48</v>
      </c>
      <c r="F18" s="14" t="s">
        <v>35</v>
      </c>
      <c r="G18" s="14">
        <v>38400</v>
      </c>
      <c r="H18" s="14" t="s">
        <v>38</v>
      </c>
    </row>
    <row r="19" spans="1:8">
      <c r="A19" s="14" t="s">
        <v>106</v>
      </c>
      <c r="B19" s="14" t="s">
        <v>107</v>
      </c>
      <c r="C19" s="14" t="s">
        <v>108</v>
      </c>
      <c r="D19" s="14">
        <v>2000</v>
      </c>
      <c r="E19" s="14">
        <v>2</v>
      </c>
      <c r="F19" s="14" t="s">
        <v>35</v>
      </c>
      <c r="G19" s="14">
        <v>4000</v>
      </c>
      <c r="H19" s="14"/>
    </row>
    <row r="20" spans="1:8">
      <c r="A20" s="14" t="s">
        <v>106</v>
      </c>
      <c r="B20" s="14" t="s">
        <v>107</v>
      </c>
      <c r="C20" s="14" t="s">
        <v>39</v>
      </c>
      <c r="D20" s="14">
        <v>800</v>
      </c>
      <c r="E20" s="14">
        <v>27</v>
      </c>
      <c r="F20" s="14" t="s">
        <v>35</v>
      </c>
      <c r="G20" s="14">
        <v>21600</v>
      </c>
      <c r="H20" s="14" t="s">
        <v>40</v>
      </c>
    </row>
    <row r="21" spans="1:8">
      <c r="A21" s="14" t="s">
        <v>106</v>
      </c>
      <c r="B21" s="14" t="s">
        <v>107</v>
      </c>
      <c r="C21" s="14" t="s">
        <v>39</v>
      </c>
      <c r="D21" s="14">
        <v>600</v>
      </c>
      <c r="E21" s="14">
        <v>4</v>
      </c>
      <c r="F21" s="14" t="s">
        <v>35</v>
      </c>
      <c r="G21" s="14">
        <v>2400</v>
      </c>
      <c r="H21" s="14" t="s">
        <v>109</v>
      </c>
    </row>
    <row r="22" spans="1:8">
      <c r="A22" s="14" t="s">
        <v>106</v>
      </c>
      <c r="B22" s="14" t="s">
        <v>107</v>
      </c>
      <c r="C22" s="14" t="s">
        <v>41</v>
      </c>
      <c r="D22" s="14">
        <v>800</v>
      </c>
      <c r="E22" s="14">
        <v>30</v>
      </c>
      <c r="F22" s="14" t="s">
        <v>35</v>
      </c>
      <c r="G22" s="14">
        <v>24000</v>
      </c>
      <c r="H22" s="14" t="s">
        <v>38</v>
      </c>
    </row>
    <row r="23" spans="1:8">
      <c r="A23" s="14" t="s">
        <v>106</v>
      </c>
      <c r="B23" s="14" t="s">
        <v>107</v>
      </c>
      <c r="C23" s="14" t="s">
        <v>110</v>
      </c>
      <c r="D23" s="14"/>
      <c r="E23" s="14"/>
      <c r="F23" s="14" t="s">
        <v>35</v>
      </c>
      <c r="G23" s="14">
        <v>8000</v>
      </c>
      <c r="H23" s="14"/>
    </row>
    <row r="24" spans="1:8">
      <c r="A24" s="14" t="s">
        <v>106</v>
      </c>
      <c r="B24" s="14" t="s">
        <v>107</v>
      </c>
      <c r="C24" s="14" t="s">
        <v>111</v>
      </c>
      <c r="D24" s="14">
        <v>800</v>
      </c>
      <c r="E24" s="14">
        <v>23</v>
      </c>
      <c r="F24" s="14" t="s">
        <v>35</v>
      </c>
      <c r="G24" s="14">
        <v>18400</v>
      </c>
      <c r="H24" s="14"/>
    </row>
    <row r="25" spans="1:8">
      <c r="A25" s="14" t="s">
        <v>106</v>
      </c>
      <c r="B25" s="14" t="s">
        <v>107</v>
      </c>
      <c r="C25" s="14" t="s">
        <v>129</v>
      </c>
      <c r="D25" s="14">
        <v>500</v>
      </c>
      <c r="E25" s="14">
        <v>3</v>
      </c>
      <c r="F25" s="14" t="s">
        <v>35</v>
      </c>
      <c r="G25" s="14">
        <v>1500</v>
      </c>
      <c r="H25" s="14"/>
    </row>
    <row r="26" spans="1:8">
      <c r="A26" s="14" t="s">
        <v>97</v>
      </c>
      <c r="B26" s="14" t="s">
        <v>43</v>
      </c>
      <c r="C26" s="16" t="s">
        <v>112</v>
      </c>
      <c r="D26" s="14">
        <v>900</v>
      </c>
      <c r="E26" s="14">
        <v>3</v>
      </c>
      <c r="F26" s="14" t="s">
        <v>35</v>
      </c>
      <c r="G26" s="14">
        <v>2700</v>
      </c>
      <c r="H26" s="14"/>
    </row>
    <row r="27" spans="1:8">
      <c r="A27" s="14" t="s">
        <v>97</v>
      </c>
      <c r="B27" s="14" t="s">
        <v>43</v>
      </c>
      <c r="C27" s="16" t="s">
        <v>113</v>
      </c>
      <c r="D27" s="14">
        <v>950</v>
      </c>
      <c r="E27" s="14">
        <v>6</v>
      </c>
      <c r="F27" s="14" t="s">
        <v>35</v>
      </c>
      <c r="G27" s="14">
        <v>5700</v>
      </c>
      <c r="H27" s="14"/>
    </row>
    <row r="28" spans="1:8">
      <c r="A28" s="14" t="s">
        <v>97</v>
      </c>
      <c r="B28" s="14" t="s">
        <v>43</v>
      </c>
      <c r="C28" s="16" t="s">
        <v>44</v>
      </c>
      <c r="D28" s="14">
        <v>430</v>
      </c>
      <c r="E28" s="14">
        <v>6</v>
      </c>
      <c r="F28" s="14" t="s">
        <v>35</v>
      </c>
      <c r="G28" s="14">
        <v>2580</v>
      </c>
      <c r="H28" s="14"/>
    </row>
    <row r="29" spans="1:8">
      <c r="A29" s="14" t="s">
        <v>97</v>
      </c>
      <c r="B29" s="14" t="s">
        <v>43</v>
      </c>
      <c r="C29" s="14" t="s">
        <v>45</v>
      </c>
      <c r="D29" s="14">
        <v>1300</v>
      </c>
      <c r="E29" s="14">
        <v>4</v>
      </c>
      <c r="F29" s="14" t="s">
        <v>35</v>
      </c>
      <c r="G29" s="14">
        <v>5200</v>
      </c>
      <c r="H29" s="14"/>
    </row>
    <row r="30" spans="1:8">
      <c r="A30" s="14" t="s">
        <v>97</v>
      </c>
      <c r="B30" s="14" t="s">
        <v>43</v>
      </c>
      <c r="C30" s="14" t="s">
        <v>103</v>
      </c>
      <c r="D30" s="14">
        <v>900</v>
      </c>
      <c r="E30" s="14">
        <v>2</v>
      </c>
      <c r="F30" s="14" t="s">
        <v>35</v>
      </c>
      <c r="G30" s="14">
        <v>1800</v>
      </c>
      <c r="H30" s="14"/>
    </row>
    <row r="31" spans="1:8">
      <c r="A31" s="14" t="s">
        <v>97</v>
      </c>
      <c r="B31" s="14" t="s">
        <v>43</v>
      </c>
      <c r="C31" s="14" t="s">
        <v>114</v>
      </c>
      <c r="D31" s="14">
        <v>490</v>
      </c>
      <c r="E31" s="14">
        <v>15</v>
      </c>
      <c r="F31" s="14" t="s">
        <v>35</v>
      </c>
      <c r="G31" s="14">
        <v>7350</v>
      </c>
      <c r="H31" s="14"/>
    </row>
    <row r="32" spans="1:8">
      <c r="A32" s="14" t="s">
        <v>97</v>
      </c>
      <c r="B32" s="14" t="s">
        <v>48</v>
      </c>
      <c r="C32" s="14" t="s">
        <v>49</v>
      </c>
      <c r="D32" s="14">
        <v>25200</v>
      </c>
      <c r="E32" s="14" t="s">
        <v>35</v>
      </c>
      <c r="F32" s="14" t="s">
        <v>35</v>
      </c>
      <c r="G32" s="14">
        <v>25200</v>
      </c>
      <c r="H32" s="14" t="s">
        <v>115</v>
      </c>
    </row>
    <row r="33" spans="1:8">
      <c r="A33" s="14" t="s">
        <v>116</v>
      </c>
      <c r="B33" s="14" t="s">
        <v>54</v>
      </c>
      <c r="C33" s="16" t="s">
        <v>79</v>
      </c>
      <c r="D33" s="14">
        <v>120</v>
      </c>
      <c r="E33" s="14">
        <v>27</v>
      </c>
      <c r="F33" s="14" t="s">
        <v>35</v>
      </c>
      <c r="G33" s="14">
        <v>3240</v>
      </c>
      <c r="H33" s="14" t="s">
        <v>80</v>
      </c>
    </row>
    <row r="34" spans="1:8">
      <c r="A34" s="14" t="s">
        <v>81</v>
      </c>
      <c r="B34" s="14" t="s">
        <v>54</v>
      </c>
      <c r="C34" s="16" t="s">
        <v>82</v>
      </c>
      <c r="D34" s="14">
        <v>123</v>
      </c>
      <c r="E34" s="14">
        <v>90</v>
      </c>
      <c r="F34" s="14" t="s">
        <v>35</v>
      </c>
      <c r="G34" s="14">
        <v>11070</v>
      </c>
      <c r="H34" s="14" t="s">
        <v>83</v>
      </c>
    </row>
    <row r="35" spans="1:8">
      <c r="A35" s="14" t="s">
        <v>84</v>
      </c>
      <c r="B35" s="14" t="s">
        <v>46</v>
      </c>
      <c r="C35" s="14" t="s">
        <v>46</v>
      </c>
      <c r="D35" s="14">
        <v>1000</v>
      </c>
      <c r="E35" s="14" t="s">
        <v>35</v>
      </c>
      <c r="F35" s="14" t="s">
        <v>35</v>
      </c>
      <c r="G35" s="14">
        <v>1000</v>
      </c>
      <c r="H35" s="14" t="s">
        <v>47</v>
      </c>
    </row>
    <row r="36" spans="1:8">
      <c r="A36" s="14" t="s">
        <v>85</v>
      </c>
      <c r="B36" s="14" t="s">
        <v>51</v>
      </c>
      <c r="C36" s="14" t="s">
        <v>51</v>
      </c>
      <c r="D36" s="14" t="s">
        <v>35</v>
      </c>
      <c r="E36" s="14" t="s">
        <v>35</v>
      </c>
      <c r="F36" s="14" t="s">
        <v>35</v>
      </c>
      <c r="G36" s="14">
        <v>2000</v>
      </c>
      <c r="H36" s="14" t="s">
        <v>118</v>
      </c>
    </row>
    <row r="37" spans="1:8">
      <c r="A37" s="14" t="s">
        <v>86</v>
      </c>
      <c r="B37" s="14" t="s">
        <v>52</v>
      </c>
      <c r="C37" s="14" t="s">
        <v>53</v>
      </c>
      <c r="D37" s="14">
        <v>40</v>
      </c>
      <c r="E37" s="14">
        <v>100</v>
      </c>
      <c r="F37" s="14" t="s">
        <v>35</v>
      </c>
      <c r="G37" s="14">
        <v>4000</v>
      </c>
      <c r="H37" s="14"/>
    </row>
    <row r="38" spans="1:8">
      <c r="A38" s="14" t="s">
        <v>87</v>
      </c>
      <c r="B38" s="14" t="s">
        <v>88</v>
      </c>
      <c r="C38" s="14" t="s">
        <v>55</v>
      </c>
      <c r="D38" s="14">
        <v>70</v>
      </c>
      <c r="E38" s="14">
        <v>305</v>
      </c>
      <c r="F38" s="14" t="s">
        <v>35</v>
      </c>
      <c r="G38" s="14">
        <v>21350</v>
      </c>
      <c r="H38" s="14" t="s">
        <v>117</v>
      </c>
    </row>
    <row r="39" spans="1:8">
      <c r="A39" s="14" t="s">
        <v>87</v>
      </c>
      <c r="B39" s="14" t="s">
        <v>56</v>
      </c>
      <c r="C39" s="14" t="s">
        <v>57</v>
      </c>
      <c r="D39" s="14">
        <v>450</v>
      </c>
      <c r="E39" s="14">
        <v>3</v>
      </c>
      <c r="F39" s="14" t="s">
        <v>35</v>
      </c>
      <c r="G39" s="14">
        <v>1350</v>
      </c>
      <c r="H39" s="14" t="s">
        <v>58</v>
      </c>
    </row>
    <row r="40" spans="1:8">
      <c r="A40" s="14" t="s">
        <v>89</v>
      </c>
      <c r="B40" s="14" t="s">
        <v>50</v>
      </c>
      <c r="C40" s="14" t="s">
        <v>50</v>
      </c>
      <c r="D40" s="14">
        <v>3000</v>
      </c>
      <c r="E40" s="14" t="s">
        <v>35</v>
      </c>
      <c r="F40" s="14" t="s">
        <v>35</v>
      </c>
      <c r="G40" s="14">
        <v>3000</v>
      </c>
      <c r="H40" s="14" t="s">
        <v>119</v>
      </c>
    </row>
    <row r="41" spans="1:8">
      <c r="A41" s="14"/>
      <c r="B41" s="3"/>
      <c r="C41" s="3"/>
      <c r="D41" s="14"/>
      <c r="E41" s="14"/>
      <c r="F41" s="14"/>
      <c r="G41" s="14"/>
      <c r="H41" s="14"/>
    </row>
    <row r="42" spans="1:8">
      <c r="A42" s="14"/>
      <c r="B42" s="3"/>
      <c r="C42" s="3"/>
      <c r="D42" s="14"/>
      <c r="E42" s="14"/>
      <c r="F42" s="14"/>
      <c r="G42" s="14"/>
      <c r="H42" s="14"/>
    </row>
    <row r="43" spans="1:8">
      <c r="A43" s="14"/>
      <c r="B43" s="14"/>
      <c r="C43" s="14"/>
      <c r="D43" s="14"/>
      <c r="E43" s="14"/>
      <c r="F43" s="14"/>
      <c r="G43" s="14"/>
      <c r="H43" s="14"/>
    </row>
    <row r="44" spans="1:8">
      <c r="A44" s="14"/>
      <c r="B44" s="14"/>
      <c r="C44" s="14"/>
      <c r="D44" s="14"/>
      <c r="E44" s="14"/>
      <c r="F44" s="14"/>
      <c r="G44" s="14"/>
      <c r="H44" s="14"/>
    </row>
    <row r="45" spans="1:8">
      <c r="A45" s="44" t="s">
        <v>90</v>
      </c>
      <c r="B45" s="44"/>
      <c r="C45" s="45">
        <v>295000</v>
      </c>
      <c r="D45" s="46"/>
      <c r="E45" s="46"/>
      <c r="F45" s="46"/>
      <c r="G45" s="46"/>
      <c r="H45" s="47"/>
    </row>
    <row r="46" spans="1:8">
      <c r="A46" s="44" t="s">
        <v>91</v>
      </c>
      <c r="B46" s="44"/>
      <c r="C46" s="45">
        <v>332987</v>
      </c>
      <c r="D46" s="46"/>
      <c r="E46" s="46"/>
      <c r="F46" s="46"/>
      <c r="G46" s="46"/>
      <c r="H46" s="47"/>
    </row>
    <row r="47" spans="1:8">
      <c r="A47" s="44" t="s">
        <v>92</v>
      </c>
      <c r="B47" s="44"/>
      <c r="C47" s="44"/>
      <c r="D47" s="45">
        <f>C45-C46</f>
        <v>-37987</v>
      </c>
      <c r="E47" s="46"/>
      <c r="F47" s="46"/>
      <c r="G47" s="46"/>
      <c r="H47" s="47"/>
    </row>
  </sheetData>
  <mergeCells count="7">
    <mergeCell ref="A1:H1"/>
    <mergeCell ref="A45:B45"/>
    <mergeCell ref="A46:B46"/>
    <mergeCell ref="A47:C47"/>
    <mergeCell ref="C45:H45"/>
    <mergeCell ref="C46:H46"/>
    <mergeCell ref="D47:H47"/>
  </mergeCells>
  <phoneticPr fontId="1" type="noConversion"/>
  <pageMargins left="0.25" right="0.25" top="0.75" bottom="0.75" header="0.3" footer="0.3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9" sqref="B19"/>
    </sheetView>
  </sheetViews>
  <sheetFormatPr defaultRowHeight="16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粗算</vt:lpstr>
      <vt:lpstr>細項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pc</cp:lastModifiedBy>
  <cp:lastPrinted>2013-11-12T16:04:47Z</cp:lastPrinted>
  <dcterms:created xsi:type="dcterms:W3CDTF">2013-11-07T14:30:59Z</dcterms:created>
  <dcterms:modified xsi:type="dcterms:W3CDTF">2013-11-14T15:04:46Z</dcterms:modified>
</cp:coreProperties>
</file>